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8ADB67EE-1F80-4B06-9675-9EA13BD20F5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รุปโครงการ (เงินสะสม 67) (3)" sheetId="3" r:id="rId1"/>
    <sheet name="แยก 1" sheetId="4" state="hidden" r:id="rId2"/>
    <sheet name="แยก 2" sheetId="5" state="hidden" r:id="rId3"/>
    <sheet name="แยก 3" sheetId="6" state="hidden" r:id="rId4"/>
    <sheet name="แยก 4" sheetId="7" state="hidden" r:id="rId5"/>
  </sheets>
  <definedNames>
    <definedName name="_xlnm.Print_Titles" localSheetId="1">'แยก 1'!$A:$C,'แยก 1'!$1:$2</definedName>
    <definedName name="_xlnm.Print_Titles" localSheetId="2">'แยก 2'!$A:$C,'แยก 2'!$1:$2</definedName>
    <definedName name="_xlnm.Print_Titles" localSheetId="3">'แยก 3'!$A:$C,'แยก 3'!$1:$2</definedName>
    <definedName name="_xlnm.Print_Titles" localSheetId="4">'แยก 4'!$A:$C,'แยก 4'!$1:$2</definedName>
    <definedName name="_xlnm.Print_Titles" localSheetId="0">'สรุปโครงการ (เงินสะสม 67) (3)'!$3:$3</definedName>
  </definedNames>
  <calcPr calcId="191029"/>
</workbook>
</file>

<file path=xl/calcChain.xml><?xml version="1.0" encoding="utf-8"?>
<calcChain xmlns="http://schemas.openxmlformats.org/spreadsheetml/2006/main">
  <c r="C79" i="3" l="1"/>
  <c r="C27" i="4"/>
  <c r="C33" i="5"/>
  <c r="I28" i="7" s="1"/>
  <c r="C31" i="6"/>
  <c r="C30" i="7"/>
  <c r="J10" i="6"/>
</calcChain>
</file>

<file path=xl/sharedStrings.xml><?xml version="1.0" encoding="utf-8"?>
<sst xmlns="http://schemas.openxmlformats.org/spreadsheetml/2006/main" count="259" uniqueCount="128">
  <si>
    <t>จำนวนเงิน</t>
  </si>
  <si>
    <t>ลำดับ</t>
  </si>
  <si>
    <t>โครงการก่อสร้างหอถังประปาหมู่บ้าน หมู่ที่ 1 บ้านคำป่าหลาย (ที่ดินนางเสาวภาคย์ คำมุงคุณ)</t>
  </si>
  <si>
    <t>ก่อสร้างหอถังสูงทรงลูกบอล ขนาดความจุ 12.00 ลบ.ม. สูง 12.00 เมตร พร้อมรื้อถอนย้ายหอถังเดิม</t>
  </si>
  <si>
    <t xml:space="preserve">แผนพัฒนาท้องถิ่น (พ.ศ. 2566 - 2570)  แก้ไขครั้งที่ 5/67 ลำดับที่ 1 </t>
  </si>
  <si>
    <t>โครงการก่อสร้างระบบประปาหมู่บ้าน หมู่ที่ 1 บ้านคำป่าหลาย (ที่ดินนายอภิเดช ต้องสู้)</t>
  </si>
  <si>
    <t>ก่อสร้างหอถังสูง ขนาดกว้าง 3.00 เมตร ยาว 3.00 เมตร สูง 12.90 เมตร พร้อมเจาะบ่อบาดาล</t>
  </si>
  <si>
    <t xml:space="preserve">แผนพัฒนาท้องถิ่น (พ.ศ. 2566 - 2570)  แก้ไขครั้งที่ 5/67 ลำดับที่ 5 </t>
  </si>
  <si>
    <t>ก่อสร้างหอถังประปา หมู่ที่ 1 บ้านคำป่าหลาย (บริเวณสำนักงานเทศบาลตำบลคำป่าหลาย)</t>
  </si>
  <si>
    <t>แผนพัฒนาท้องถิ่น (พ.ศ. 2566 - 2570)  แก้ไขครั้งที่ 5/67 ลำดับที่ 4</t>
  </si>
  <si>
    <t xml:space="preserve">ก่อสร้างระบบประปาหมู่บ้าน หมู่ที่ 3 </t>
  </si>
  <si>
    <t>ก่อสร้างหอถังสูง ขนาดกว้าง 3.00 เมตร ยาว 3.00 เมตร สูง 10.00 เมตร พร้อมเจาะบ่อบาดาล</t>
  </si>
  <si>
    <t>แผนพัฒนาท้องถิ่น (พ.ศ. 2566 - 2570)  แก้ไข ครั้งที่ 4/67 ลำดับที่ 3</t>
  </si>
  <si>
    <t>โครงการก่อสร้างระบบประปาหมู่บ้าน หมู่ที่ 8</t>
  </si>
  <si>
    <t>แผนพัฒนาท้องถิ่น (พ.ศ. 2566 - 2570)  แก้ไข ครั้งที่ 4/67 ลำดับที่ 8</t>
  </si>
  <si>
    <t>โครงการขุดเจาะบ่อบาดาล หมู่ที่ 17 บ้านสามขา (ที่ดินนางอินตา คำลือชัย)</t>
  </si>
  <si>
    <t>เจาะบ่อบาดาล PVC ชั้น 13.5 ขนาด 6 นิ้ว ค่าเฉลี่ยความลึกตั้งแต่ 43.100 เมตร</t>
  </si>
  <si>
    <t>แผนพัฒนาท้องถิ่น (พ.ศ. 2566 - 2570)  แก้ไข ครั้งที่ 5/67 ลำดับที่ 3</t>
  </si>
  <si>
    <t xml:space="preserve">โครงการก่อสร้างถนนคอนกรีตเสริมเหล็ก หมู่ที่ 13 บ้านโนนคำ (สายทางหลวงหมายเลข3008-บ้านนายรอน) </t>
  </si>
  <si>
    <t>ขนาดผิวจราจรกว้าง 3.00 เมตร ระยะทาง 150 เมตร หนา 0.15 เมตร ไหล่ทางข้างละ 0.20 เมตร หรือมีพื้น</t>
  </si>
  <si>
    <t>ดำเนินการไม่น้อยกว่า 450 ตารางเมตร</t>
  </si>
  <si>
    <t>แผนพัฒนาท้องถิ่น (พ.ศ. 2566 - 2570)  เปลี่ยนแปลง ครั้งที่ 2 ครั้งที่ 4/67 หน้า 11 ลำดับที่ 3</t>
  </si>
  <si>
    <t>โครงการก่อสร้างถนน คสล. หมู่ 3 (สายทางไปหนองไหล)</t>
  </si>
  <si>
    <t>ขนาดผิวจราจรกว้าง 4.00 เมตร ระยะทาง 182 เมตร หนา 0.15 เมตร ไหล่ทางข้างละ 0.20 เมตร หรือ</t>
  </si>
  <si>
    <t>มีพื้นที่ดำเนินการไม่น้อยกว่า 728 ตารางเมตร</t>
  </si>
  <si>
    <t>แผนพัฒนาท้องถิ่น (พ.ศ. 2560 - 2570) หน้า 132 ลำดับที่ 26</t>
  </si>
  <si>
    <t xml:space="preserve">โครงการก่อสร้างถนน คสล.  หมู่ 4 (สายทางบ้านนางเตือนใจ-ถนนหลวง มห.5004) </t>
  </si>
  <si>
    <t xml:space="preserve"> มีพื้นที่ไม่น้อยกว่า 728 ตารางเมตร</t>
  </si>
  <si>
    <t>โครงการก่อสร้างถนนคอนกรีตเสริมเหล็ก บ้านนาคำน้อย  หมู่ที่  6 (สายทางไปฝายน้ำล้น)</t>
  </si>
  <si>
    <t>โครงการก่อสร้างถนน คสล. หมู่ 8 (สายทางข้างบ้านนายสุดตา รูปดี)</t>
  </si>
  <si>
    <t xml:space="preserve">ขนาดผิวจราจรกว้าง 4.00 เมตร ระยะทาง 182 เมตร หนา 0.15 เมตร ไหล่ทางข้างละ 0.20 เมตร </t>
  </si>
  <si>
    <t>หรือมีพื้นที่ดำเนินการไม่น้อยกว่า 728 ตารางเมตร</t>
  </si>
  <si>
    <t>แผนพัฒนาท้องถิ่น (พ.ศ. 2566 - 2570) แก้ไข ครั้งที่ 4/67 ลำดับที่ 23</t>
  </si>
  <si>
    <t>โครงการก่อสร้างถนน คสล. หมู่ 10 (สายทางบ้าน อปพร.บุญตา เชื่อมต่อ คสล.เดิม)</t>
  </si>
  <si>
    <t>แผนพัฒนาท้องถิ่น (พ.ศ. 2566 - 2570)  แก้ไข ครั้งที่ 4/67 ลำดับที่ 24</t>
  </si>
  <si>
    <t>โครงการก่อสร้างถนนคอนกรีตเสริมเหล็ก   หมู่ที่  12 (สายทางข้างบ้านนายอัษฐพงษ์)</t>
  </si>
  <si>
    <t>แผนพัฒนาท้องถิ่น (พ.ศ. 2566 - 2570) แก้ไข ครั้งที่ 6/66 หน้า 7 ลำดับที่ 3</t>
  </si>
  <si>
    <t>โครงการก่อสร้างถนนคอนกรีตเสริมเหล็กบ้านคำป่าหลาย หมู่ที่  16  (สายทางเข้าสวนป่า)</t>
  </si>
  <si>
    <t>แผนพัฒนาท้องถิ่น (พ.ศ. 2566 - 2570) แก้ไข ครั้งที่ 5/65 หน้า 2 ลำดับที่ 2</t>
  </si>
  <si>
    <t>โครงการก่อสร้างถนน คสล. หมู่  14  (สายบ้านนางผิว)</t>
  </si>
  <si>
    <t xml:space="preserve">ขนาดผิวจราจรกว้าง 4.00 เมตร ระยะทาง 180 เมตร หนา 0.15 เมตร ไหล่ทางข้างละ 0.20 เมตร </t>
  </si>
  <si>
    <t>หรือมีพื้นที่ดำเนินการไม่น้อยกว่า 720 ตารางเมตร</t>
  </si>
  <si>
    <t>แผนพัฒนาท้องถิ่น (พ.ศ. 2566 - 2570) แก้ไข ครั้งที่ 5/67  ลำดับที่ 11</t>
  </si>
  <si>
    <t>โครงการก่อสร้างถนนคอนกรีตเสริมเหล็ก หมู่ที่ 7 บ้านนาหนองยอ (บ้านนางอรวรรณ พ่อศรียา-เทพนิมิต)</t>
  </si>
  <si>
    <t xml:space="preserve">ขนาดผิวจราจรกว้าง 5.00 เมตร ระยะทาง 139 เมตร หนา 0.15 เมตร ไหล่ทางข้างละ 0.50 เมตร </t>
  </si>
  <si>
    <t>หรือมีพื้นที่ดำเนินการไม่น้อยกว่า 695 ตารางเมตร</t>
  </si>
  <si>
    <t>แผนพัฒนาท้องถิ่น (พ.ศ. 2566 - 2570) เปลี่ยนแปลง ครั้งที่ 2/67  หน้า 12 ลำดับที่ 4</t>
  </si>
  <si>
    <t>โครงการก่อสร้างถนน คสล. หมู่  9  (สายบ้านนายโก)</t>
  </si>
  <si>
    <t>แผนพัฒนาท้องถิ่น (พ.ศ. 2566 - 2570) แก้ไข ครั้งที่ 5/67  ลำดับที่ 10</t>
  </si>
  <si>
    <t>โครงการก่อสร้างถนนคอนกรีตเสริมเหล็ก หมู่ที่  10 บ้านคำน้ำเที่ยง  (จากศูนย์พัฒนาเด็กเล็ก-หลังโรงงานนาคิเท็ค)</t>
  </si>
  <si>
    <t>แผนพัฒนาท้องถิ่น (พ.ศ. 2566 - 2570) เปลี่ยนแปลง ครั้งที่ 2/67 หน้า 13  ลำดับที่ 5</t>
  </si>
  <si>
    <t>โครงการก่อสร้างถนน คสล. หมู่ที่  11  บ้านนาตะแบง  (สายทางไปดอนปู่ตา)</t>
  </si>
  <si>
    <t>แผนพัฒนาท้องถิ่น (พ.ศ. 2566 - 2570) เพิ่มเติม ครั้งที่ 4/67 หน้า 12  ลำดับที่ 7</t>
  </si>
  <si>
    <t>โครงการก่อสร้างถนน คสล. หมู่ที่  18  บ้านเทพนิมิต  (สายทางกลางหมู่บ้าน-ถนนหน้าห้วยชะเงิบ)</t>
  </si>
  <si>
    <t xml:space="preserve">ขนาดผิวจราจรกว้าง 6.00 เมตร ระยะทาง 117 เมตร หนา 0.15 เมตร ไหล่ทางข้างละ 0.50 เมตร </t>
  </si>
  <si>
    <t>หรือมีพื้นที่ดำเนินการไม่น้อยกว่า 702 ตารางเมตร</t>
  </si>
  <si>
    <t>แผนพัฒนาท้องถิ่น (พ.ศ. 2566 - 2570) เพิ่มเติม ครั้งที่ 4/67 หน้า 11  ลำดับที่ 6</t>
  </si>
  <si>
    <t xml:space="preserve">ก่อสร้างรางระบายน้ำ ขนาดรางกว้าง 0.40 เมตร ยาว 106 เมตร ลึก 0.50 เมตร </t>
  </si>
  <si>
    <t>แผนพัฒนาท้องถิ่น (พ.ศ. 2566 - 2570) เพิ่มเติม ครั้งที่ 4/67 หน้า 10  ลำดับที่ 2</t>
  </si>
  <si>
    <t>โครงก่อสร้างรางระบายน้ำ คสล. รูปตัวยู หมู่ที่ 1 บ้านคำป่าหลาย (หน้าบ้านนายสหรัตน์ วรรคดี)</t>
  </si>
  <si>
    <t>โครงก่อสร้างรางระบายน้ำ คสล. รูปตัวยู หมู่ที่ 1 บ้านคำป่าหลาย (หน้าบ้านนางอุมาพร จันหอม)</t>
  </si>
  <si>
    <t xml:space="preserve">ก่อสร้างรางระบายน้ำ ขนาดรางกว้าง 0.40 เมตร ยาว 74 เมตร ลึก 0.50 เมตร </t>
  </si>
  <si>
    <t>แผนพัฒนาท้องถิ่น (พ.ศ. 2566 - 2570) เพิ่มเติม ครั้งที่ 4/67 หน้า 10  ลำดับที่ 3</t>
  </si>
  <si>
    <t>โครงก่อสร้างรางระบายน้ำ คสล. รูปตัวยู หมู่ที่ 1 บ้านคำป่าหลาย (หลังวัดราษฎร์สามัคคี)</t>
  </si>
  <si>
    <t xml:space="preserve">ก่อสร้างรางระบายน้ำ ขนาดรางกว้าง 0.40 เมตร ยาว 121 เมตร ลึก 0.50 เมตร </t>
  </si>
  <si>
    <t>แผนพัฒนาท้องถิ่น (พ.ศ. 2566 - 2570) เพิ่มเติม ครั้งที่ 4/67 หน้า 10  ลำดับที่ 4</t>
  </si>
  <si>
    <t>โครงการก่อสร้างท่อเหลี่ยมชนิด 2 ช่องทาง หมู่ที่ 9 บ้านสามขา (ทางลงห้วยบางทราย)</t>
  </si>
  <si>
    <t xml:space="preserve">ท่อเหลี่ยมชนิด 2 ช่องทาง ขนาด 1.80x1.80 เมตร ยาว 7.00 เมตร </t>
  </si>
  <si>
    <t>แผนพัฒนาท้องถิ่น (พ.ศ. 2566 - 2570) เพิ่มเติม ครั้งที่ 4/67 หน้า 12  ลำดับที่ 9</t>
  </si>
  <si>
    <t>รวมเป็นงบประมาณทั้งสิ้น</t>
  </si>
  <si>
    <t>ชื่อโครงการ รายละเอียดโครงการ</t>
  </si>
  <si>
    <t>แผนพัฒนาท้องถิ่น (พ.ศ. 2566 - 2570)  เพิ่มเติม ครั้งที่ 1/66 หน้า 34 ลำดับที่ 26</t>
  </si>
  <si>
    <t>แผนพัฒนาท้องถิ่น (พ.ศ. 2566 - 2570)  แก้ไข ครั้งที่ 4/2567</t>
  </si>
  <si>
    <t xml:space="preserve">โครงการก่อสร้างถนน คสล. หมู่ 2 (สายหนองคำข่า-คำตาสิม) </t>
  </si>
  <si>
    <t xml:space="preserve">โครงการก่อสร้างถนน คสล. หมู่ 5 (สายทางไปป่าช้า) </t>
  </si>
  <si>
    <t>โครงการซ่อมแซมถนนลูกรัง หมู่ 6 บ้านนาคำน้อย สายบ้านครูรัตน์</t>
  </si>
  <si>
    <t>โครงการขุดเจาะบ่อบาดาลพร้อมเครื่องสูบน้ำ บ้านสามขา หมู่ที่ 9 (บ้านนายสุวัตร คำลือชัย)</t>
  </si>
  <si>
    <t>โครงการซ่อมแซมฝายน้ำล้น บ้านนาตะแบง หมู่ที่ 11</t>
  </si>
  <si>
    <t>โครงการก่อสร้างรางระบายน้ำ คสล. รูปตัวยู หมู่ที่ 12 (จากถนนชยางกูร 212 เข้าไปทุกสายทางในหมู่บ้าน)</t>
  </si>
  <si>
    <t>โครงการซ่อมแซมถนนดินลูกรัง หมู่ที่ 14 บ้านสามขา (สายทางบ้านนายประเสริฐ คำลือชัย)</t>
  </si>
  <si>
    <t>โครงการก่อสร้างถนนคอนกรีตเสริมเหล็ก หมู่ที่ 15 บ้านสามขา จุดบ้านนายเจริญ คำลือไชย
 (รอบด้านหลังศูนย์พัฒนาฝีมือแรงงาน)</t>
  </si>
  <si>
    <t>โครงการซ่อมแซมถนนดินลูกรัง หมู่ที่ 16 บ้านคำป่าหลาย (สายทางบ้านนายประดิษฐ์ โสดา)</t>
  </si>
  <si>
    <t>โครงการก่อสร้างถนน คสล. (สายข้างสวนปาล์มรีสอร์ท)</t>
  </si>
  <si>
    <t>โครงการปรับปรุงซ่อมแซมถนนดินลูกรัง หมู่ที่ 17 บ้านสามขา (สายทางนานายเลื่อน ศรีโยหะ)</t>
  </si>
  <si>
    <t>สรุปโครงการจ่ายขาด ครั้งที่ 2 ประจำปีงบประมาณ พ.ศ. 2567 (ครั้งที่ 1)</t>
  </si>
  <si>
    <t>สรุปโครงการจ่ายขาด ครั้งที่ 2 ประจำปีงบประมาณ พ.ศ. 2567 (ครั้งที่ 2)</t>
  </si>
  <si>
    <t>สรุปโครงการจ่ายขาด ครั้งที่ 2 ประจำปีงบประมาณ พ.ศ. 2567 (ครั้งที่ 3)</t>
  </si>
  <si>
    <t>สรุปโครงการจ่ายขาด ครั้งที่ 2 ประจำปีงบประมาณ พ.ศ. 2567 (ครั้งที่ 4)</t>
  </si>
  <si>
    <t>ลำดับที่</t>
  </si>
  <si>
    <t>ชื่อโครงการ/รายละเอียดโครงการ</t>
  </si>
  <si>
    <t>จำนวนงบปรมาณ</t>
  </si>
  <si>
    <t>ได้รับอนุมัติ</t>
  </si>
  <si>
    <t>ได้รับออนุมัติจากสภาเทศบาลตำบลคำป่าหลาย สมัยสามัญ</t>
  </si>
  <si>
    <t>สมัยที่ 2 ครั้งที่ 3 ลงวันที่ 30  สิงหาคม 2567</t>
  </si>
  <si>
    <t>สมัยที่ 3 ลงวันที่ 24  กันยายน 2567</t>
  </si>
  <si>
    <t>โครงการซ่อมแซมถนนลูกรัง หมู่ 13 บ้านโนนคำ (สายไปนานายนคร)</t>
  </si>
  <si>
    <t xml:space="preserve">ได้รับออนุมัติจากสภาเทศบาลตำบลคำป่าหลาย  </t>
  </si>
  <si>
    <t>สมัยสามมัญ สมัยที่ 3 ลงวันที่ 24  กันยายน 2567</t>
  </si>
  <si>
    <t>ขนาดความจุ 12.00 ลบ.ม. สูง 12.00 เมตร พร้อมรื้อถอนย้ายหอถังเดิม</t>
  </si>
  <si>
    <t>โครงการก่อสร้างระบบประปาหอถังสูง หมู่ที่ 1 บ้านคำป่าหลาย (ที่ดินนายอภิเดช ต้องสู้)</t>
  </si>
  <si>
    <t>ขนาดกว้าง 3.00 เมตร ยาว 3.00 เมตร สูง 12.90 เมตร พร้อมเจาะบ่อบาดาล</t>
  </si>
  <si>
    <t>โครงการก่อสร้างหอถังประปา หอถังสูงทรงลูกบอล หมู่ที่ 1 บ้านคำป่าหลาย (ที่ดินนางเสาวภาคย์ คำมุงคุณ)</t>
  </si>
  <si>
    <t>ก่อสร้างหอถังประปาหอถังสูง หมู่ที่ 1 บ้านคำป่าหลาย (บริเวณสำนักงานเทศบาลตำบลคำป่าหลาย)</t>
  </si>
  <si>
    <t>ก่อสร้างระบบประปาหอถังสูง หมู่ที่ 3  บ้านนาเสือหลาย</t>
  </si>
  <si>
    <t>ขนาดกว้าง 3.00 เมตร ยาว 3.00 เมตร สูง 10.00 เมตร พร้อมเจาะบ่อบาดาล</t>
  </si>
  <si>
    <t>โครงการก่อสร้างระบบประปาหอถังสูง  หมู่ที่ 8  บ้านนาองห้อง</t>
  </si>
  <si>
    <t xml:space="preserve">ขนาด 1.80x1.80 ยาว 5.00 เมตร  </t>
  </si>
  <si>
    <t>โครงการก่อสร้างท่อเหลี่ยมชนิด 2 ช่องทาง หมู่ที่ 8 บ้านนาสองห้อง (บริเวณสามแยกลำห้วยคำป่าหลาย)</t>
  </si>
  <si>
    <t xml:space="preserve">โครงการก่อสร้างธนาคารน้ำใต้ดิน หมู่ที่ 9 กว้าง 0.60 เมตร ยาว 30 เมตร ลึกเฉลี่ย 1.20 เมตร </t>
  </si>
  <si>
    <t xml:space="preserve"> </t>
  </si>
  <si>
    <t xml:space="preserve">พร้อมติดตั้งเครื่องสูบน้ำซัมเมอร์ส </t>
  </si>
  <si>
    <t xml:space="preserve"> ขนาดผิวจราจรกว้าง 4.00 เมตร ระยะทาง 400 เมตร หนา 0.15 เมตร หรือมีพื้นที่ดำเนินการไม่น้อยกว่า 1,600 ตารางเมตร </t>
  </si>
  <si>
    <t xml:space="preserve">ซ่อมแซมถนนดินลูกรัง ขนาดกว้าง 4.00 เมตร ยาว 280 เมตร หนาเฉลี่ย 0.15 เมตร </t>
  </si>
  <si>
    <t xml:space="preserve">ขนาดรางกว้าง 0.40 เมตร ยาว 170 เมตร ลึก 0.50 เมตร </t>
  </si>
  <si>
    <t xml:space="preserve">ขนาดกว้าง 4.00 เมตร ยาว 1,170 เมตร หนาเฉลี่ย 0.10 เมตร  ตารางเมตร </t>
  </si>
  <si>
    <t xml:space="preserve"> ขนาดผิวจราจรกว้าง 4.00 เมตร ระยะทาง 182 เมตร หนา 0.15 เมตร ไหล่ทางข้างละ 0.20 เมตร </t>
  </si>
  <si>
    <t xml:space="preserve"> ขนาดกว้าง 4.00 เมตร ยาว 430 เมตร หนาเฉลี่ย 0.15 เมตร  ตารางเมตร </t>
  </si>
  <si>
    <t>เทศบาลตำบลคำป่าลาย  อำเภอเมืองมุกดาหาร  จังหวัดมุกดาหาร</t>
  </si>
  <si>
    <t>(ลงชื่อ)</t>
  </si>
  <si>
    <t xml:space="preserve">                      (นางนภัสวรรณ  เจษฎาพงษธร)</t>
  </si>
  <si>
    <t xml:space="preserve">                       ปลัดเทศบาลตำบลคำป่าหลาย</t>
  </si>
  <si>
    <t xml:space="preserve"> ขนาดรางกว้าง 0.40 เมตร ยาว 106 เมตร ลึก 0.50 เมตร </t>
  </si>
  <si>
    <t xml:space="preserve"> ขนาดรางกว้าง 0.40 เมตร ยาว 74 เมตร ลึก 0.50 เมตร </t>
  </si>
  <si>
    <t xml:space="preserve">ขนาดผิวจราจรกว้าง 4.00 เมตร ระยะทาง  693 เมตร หนา 0.15 เมตร ไหล่ทางข้างละ 0.20 เมตร หรือมีพื้นที่ดำเนินการไม่น้อยกว่า 2,772 ตารางเมตร </t>
  </si>
  <si>
    <t xml:space="preserve">ขนาดผิวจราจรกว้าง 4.00 เมตร ระยะทาง 365 เมตร หนา 0.15 เมตร ไหล่ทางข้างละ 0.20 เมตร </t>
  </si>
  <si>
    <t xml:space="preserve">                                  ผู้รับรองข้อมูล</t>
  </si>
  <si>
    <t xml:space="preserve">                   รองปลัดเทศบาล  รักษาราชการแทน  </t>
  </si>
  <si>
    <t>แบบเปิดเผยข้อมูลการใช้จ่ายเงินสะสมขององ์กรปกครองส่วนท้องถิ่น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</si>
</sst>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b/>
      <sz val="16"/>
      <name val="TH SarabunPSK"/>
      <family val="2"/>
    </font>
    <font>
      <u/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Tahoma"/>
      <family val="2"/>
      <charset val="222"/>
      <scheme val="minor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187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43" fontId="6" fillId="0" borderId="4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3" fontId="6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3" fontId="6" fillId="0" borderId="2" xfId="1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3" fontId="4" fillId="0" borderId="7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6" fillId="0" borderId="0" xfId="1" applyFont="1" applyBorder="1" applyAlignment="1">
      <alignment horizontal="center"/>
    </xf>
    <xf numFmtId="43" fontId="6" fillId="0" borderId="0" xfId="0" applyNumberFormat="1" applyFo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43" fontId="9" fillId="0" borderId="3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center"/>
    </xf>
    <xf numFmtId="0" fontId="13" fillId="0" borderId="0" xfId="0" applyFont="1"/>
    <xf numFmtId="187" fontId="13" fillId="0" borderId="0" xfId="0" applyNumberFormat="1" applyFont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43" fontId="2" fillId="0" borderId="4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3" fontId="13" fillId="0" borderId="2" xfId="1" applyFont="1" applyBorder="1" applyAlignment="1">
      <alignment horizontal="center"/>
    </xf>
    <xf numFmtId="0" fontId="13" fillId="0" borderId="2" xfId="0" applyFont="1" applyBorder="1"/>
    <xf numFmtId="0" fontId="16" fillId="0" borderId="0" xfId="0" applyFont="1"/>
    <xf numFmtId="0" fontId="13" fillId="0" borderId="4" xfId="0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7" fillId="0" borderId="0" xfId="0" applyFont="1"/>
    <xf numFmtId="0" fontId="13" fillId="0" borderId="4" xfId="0" applyFont="1" applyBorder="1"/>
    <xf numFmtId="0" fontId="13" fillId="0" borderId="3" xfId="0" applyFont="1" applyBorder="1" applyAlignment="1">
      <alignment horizontal="left"/>
    </xf>
    <xf numFmtId="43" fontId="13" fillId="0" borderId="3" xfId="1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187" fontId="13" fillId="0" borderId="2" xfId="1" applyNumberFormat="1" applyFont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8" xfId="0" applyFont="1" applyBorder="1"/>
    <xf numFmtId="0" fontId="13" fillId="0" borderId="9" xfId="0" applyFont="1" applyBorder="1" applyAlignment="1">
      <alignment vertical="top"/>
    </xf>
    <xf numFmtId="0" fontId="13" fillId="0" borderId="1" xfId="0" applyFont="1" applyBorder="1"/>
    <xf numFmtId="0" fontId="13" fillId="0" borderId="3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187" fontId="13" fillId="0" borderId="1" xfId="1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13" fillId="0" borderId="0" xfId="1" applyFont="1" applyAlignment="1">
      <alignment horizontal="left"/>
    </xf>
    <xf numFmtId="43" fontId="2" fillId="0" borderId="0" xfId="1" applyFont="1" applyAlignment="1">
      <alignment horizontal="left"/>
    </xf>
    <xf numFmtId="43" fontId="13" fillId="0" borderId="0" xfId="1" applyFont="1" applyAlignment="1"/>
    <xf numFmtId="0" fontId="14" fillId="0" borderId="1" xfId="0" applyFont="1" applyBorder="1" applyAlignment="1">
      <alignment horizontal="left"/>
    </xf>
    <xf numFmtId="43" fontId="13" fillId="0" borderId="1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1" applyFont="1" applyBorder="1" applyAlignment="1">
      <alignment horizontal="center"/>
    </xf>
    <xf numFmtId="0" fontId="13" fillId="0" borderId="2" xfId="0" applyFont="1" applyBorder="1" applyAlignment="1">
      <alignment horizontal="center" vertical="top"/>
    </xf>
    <xf numFmtId="43" fontId="13" fillId="0" borderId="2" xfId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43" fontId="13" fillId="0" borderId="3" xfId="1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329174</xdr:colOff>
      <xdr:row>78</xdr:row>
      <xdr:rowOff>147076</xdr:rowOff>
    </xdr:from>
    <xdr:to>
      <xdr:col>3</xdr:col>
      <xdr:colOff>1806948</xdr:colOff>
      <xdr:row>84</xdr:row>
      <xdr:rowOff>268473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68513B5-89A9-4452-BFD1-98660CB52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9339" y="21522297"/>
          <a:ext cx="2535330" cy="169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7A53-132E-4698-81E7-B757055C6143}">
  <dimension ref="A1:N85"/>
  <sheetViews>
    <sheetView tabSelected="1" view="pageBreakPreview" topLeftCell="A22" zoomScale="136" zoomScaleNormal="120" zoomScaleSheetLayoutView="136" workbookViewId="0">
      <selection activeCell="E80" sqref="E80"/>
    </sheetView>
  </sheetViews>
  <sheetFormatPr defaultRowHeight="21.95" customHeight="1" x14ac:dyDescent="0.3"/>
  <cols>
    <col min="1" max="1" width="6.625" style="2" customWidth="1"/>
    <col min="2" max="2" width="72.5" style="3" customWidth="1"/>
    <col min="3" max="3" width="13.875" style="4" customWidth="1"/>
    <col min="4" max="4" width="42.125" style="1" customWidth="1"/>
    <col min="5" max="5" width="9.125" style="1" bestFit="1" customWidth="1"/>
    <col min="6" max="6" width="9" style="1"/>
    <col min="7" max="7" width="9.625" style="1" bestFit="1" customWidth="1"/>
    <col min="8" max="8" width="9" style="1"/>
    <col min="9" max="10" width="9.125" style="1" bestFit="1" customWidth="1"/>
    <col min="11" max="14" width="9" style="1"/>
    <col min="15" max="16384" width="9" style="70"/>
  </cols>
  <sheetData>
    <row r="1" spans="1:14" s="44" customFormat="1" ht="24" customHeight="1" x14ac:dyDescent="0.35">
      <c r="A1" s="102" t="s">
        <v>127</v>
      </c>
      <c r="B1" s="102"/>
      <c r="C1" s="102"/>
      <c r="D1" s="102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44" customFormat="1" ht="24" customHeight="1" x14ac:dyDescent="0.35">
      <c r="A2" s="102" t="s">
        <v>117</v>
      </c>
      <c r="B2" s="102"/>
      <c r="C2" s="102"/>
      <c r="D2" s="102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57" customFormat="1" ht="21.95" customHeight="1" x14ac:dyDescent="0.3">
      <c r="A3" s="58" t="s">
        <v>88</v>
      </c>
      <c r="B3" s="59" t="s">
        <v>89</v>
      </c>
      <c r="C3" s="58" t="s">
        <v>90</v>
      </c>
      <c r="D3" s="59" t="s">
        <v>91</v>
      </c>
      <c r="E3" s="45"/>
      <c r="F3" s="50"/>
      <c r="G3" s="45"/>
      <c r="H3" s="45"/>
      <c r="I3" s="45"/>
      <c r="J3" s="45"/>
      <c r="K3" s="45"/>
      <c r="L3" s="45"/>
      <c r="M3" s="45"/>
      <c r="N3" s="45"/>
    </row>
    <row r="4" spans="1:14" s="63" customFormat="1" ht="21.95" customHeight="1" x14ac:dyDescent="0.3">
      <c r="A4" s="60">
        <v>1</v>
      </c>
      <c r="B4" s="53" t="s">
        <v>102</v>
      </c>
      <c r="C4" s="61">
        <v>283000</v>
      </c>
      <c r="D4" s="62" t="s">
        <v>92</v>
      </c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63" customFormat="1" ht="21.95" customHeight="1" x14ac:dyDescent="0.3">
      <c r="A5" s="64"/>
      <c r="B5" s="52" t="s">
        <v>100</v>
      </c>
      <c r="C5" s="65"/>
      <c r="D5" s="66" t="s">
        <v>93</v>
      </c>
      <c r="E5" s="50"/>
      <c r="G5" s="50"/>
      <c r="H5" s="50"/>
      <c r="I5" s="50"/>
      <c r="J5" s="50"/>
      <c r="K5" s="50"/>
      <c r="L5" s="50"/>
      <c r="M5" s="50"/>
      <c r="N5" s="50"/>
    </row>
    <row r="6" spans="1:14" s="63" customFormat="1" ht="21.95" customHeight="1" x14ac:dyDescent="0.3">
      <c r="A6" s="60">
        <v>2</v>
      </c>
      <c r="B6" s="46" t="s">
        <v>103</v>
      </c>
      <c r="C6" s="61">
        <v>500000</v>
      </c>
      <c r="D6" s="62" t="s">
        <v>92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63" customFormat="1" ht="21.95" customHeight="1" x14ac:dyDescent="0.3">
      <c r="A7" s="64"/>
      <c r="B7" s="52" t="s">
        <v>104</v>
      </c>
      <c r="C7" s="65"/>
      <c r="D7" s="66" t="s">
        <v>93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s="63" customFormat="1" ht="21.95" customHeight="1" x14ac:dyDescent="0.3">
      <c r="A8" s="60">
        <v>3</v>
      </c>
      <c r="B8" s="46" t="s">
        <v>107</v>
      </c>
      <c r="C8" s="61">
        <v>399000</v>
      </c>
      <c r="D8" s="62" t="s">
        <v>92</v>
      </c>
      <c r="E8" s="50"/>
      <c r="F8" s="50"/>
      <c r="G8" s="50"/>
      <c r="H8" s="50"/>
      <c r="I8" s="50"/>
      <c r="J8" s="50"/>
    </row>
    <row r="9" spans="1:14" s="63" customFormat="1" ht="21.95" customHeight="1" x14ac:dyDescent="0.3">
      <c r="A9" s="64"/>
      <c r="B9" s="67" t="s">
        <v>106</v>
      </c>
      <c r="C9" s="65"/>
      <c r="D9" s="66" t="s">
        <v>93</v>
      </c>
      <c r="E9" s="50"/>
      <c r="F9" s="50"/>
      <c r="G9" s="50"/>
      <c r="H9" s="50"/>
      <c r="I9" s="50"/>
      <c r="J9" s="50"/>
    </row>
    <row r="10" spans="1:14" s="63" customFormat="1" ht="21.95" customHeight="1" x14ac:dyDescent="0.3">
      <c r="A10" s="60">
        <v>4</v>
      </c>
      <c r="B10" s="46" t="s">
        <v>15</v>
      </c>
      <c r="C10" s="61">
        <v>233000</v>
      </c>
      <c r="D10" s="62" t="s">
        <v>92</v>
      </c>
      <c r="E10" s="50"/>
      <c r="F10" s="50"/>
      <c r="G10" s="50"/>
      <c r="H10" s="50"/>
      <c r="I10" s="50"/>
      <c r="J10" s="50"/>
    </row>
    <row r="11" spans="1:14" s="63" customFormat="1" ht="21.95" customHeight="1" x14ac:dyDescent="0.3">
      <c r="A11" s="64"/>
      <c r="B11" s="52" t="s">
        <v>16</v>
      </c>
      <c r="C11" s="65"/>
      <c r="D11" s="66" t="s">
        <v>93</v>
      </c>
      <c r="E11" s="50"/>
      <c r="F11" s="50"/>
      <c r="G11" s="50"/>
      <c r="H11" s="50"/>
      <c r="I11" s="50"/>
      <c r="J11" s="50"/>
    </row>
    <row r="12" spans="1:14" s="63" customFormat="1" ht="21.95" customHeight="1" x14ac:dyDescent="0.3">
      <c r="A12" s="60">
        <v>5</v>
      </c>
      <c r="B12" s="46" t="s">
        <v>18</v>
      </c>
      <c r="C12" s="61">
        <v>332000</v>
      </c>
      <c r="D12" s="62" t="s">
        <v>92</v>
      </c>
      <c r="E12" s="50"/>
      <c r="F12" s="50"/>
      <c r="G12" s="50"/>
      <c r="H12" s="50"/>
      <c r="I12" s="50"/>
      <c r="J12" s="50"/>
    </row>
    <row r="13" spans="1:14" s="63" customFormat="1" ht="21.95" customHeight="1" x14ac:dyDescent="0.3">
      <c r="A13" s="68"/>
      <c r="B13" s="52" t="s">
        <v>19</v>
      </c>
      <c r="C13" s="65"/>
      <c r="D13" s="66" t="s">
        <v>93</v>
      </c>
      <c r="E13" s="50"/>
      <c r="F13" s="50"/>
      <c r="G13" s="50"/>
      <c r="H13" s="50"/>
      <c r="I13" s="50"/>
      <c r="J13" s="50"/>
    </row>
    <row r="14" spans="1:14" s="63" customFormat="1" ht="21.95" customHeight="1" x14ac:dyDescent="0.3">
      <c r="A14" s="60">
        <v>6</v>
      </c>
      <c r="B14" s="46" t="s">
        <v>22</v>
      </c>
      <c r="C14" s="61">
        <v>499000</v>
      </c>
      <c r="D14" s="62" t="s">
        <v>92</v>
      </c>
      <c r="E14" s="50"/>
      <c r="F14" s="50"/>
      <c r="G14" s="50"/>
      <c r="H14" s="50"/>
      <c r="I14" s="50"/>
      <c r="J14" s="50"/>
    </row>
    <row r="15" spans="1:14" s="63" customFormat="1" ht="21.95" customHeight="1" x14ac:dyDescent="0.3">
      <c r="A15" s="68"/>
      <c r="B15" s="95" t="s">
        <v>23</v>
      </c>
      <c r="C15" s="96"/>
      <c r="D15" s="66" t="s">
        <v>93</v>
      </c>
      <c r="E15" s="50"/>
      <c r="F15" s="48"/>
      <c r="G15" s="69"/>
      <c r="H15" s="50"/>
      <c r="I15" s="50"/>
      <c r="J15" s="50"/>
      <c r="K15" s="50"/>
      <c r="L15" s="50"/>
      <c r="M15" s="50"/>
      <c r="N15" s="50"/>
    </row>
    <row r="16" spans="1:14" ht="21.95" customHeight="1" x14ac:dyDescent="0.3">
      <c r="A16" s="94">
        <v>7</v>
      </c>
      <c r="B16" s="52" t="s">
        <v>26</v>
      </c>
      <c r="C16" s="65">
        <v>499000</v>
      </c>
      <c r="D16" s="71" t="s">
        <v>92</v>
      </c>
    </row>
    <row r="17" spans="1:14" ht="21.95" customHeight="1" x14ac:dyDescent="0.3">
      <c r="A17" s="55"/>
      <c r="B17" s="52" t="s">
        <v>23</v>
      </c>
      <c r="C17" s="65"/>
      <c r="D17" s="71" t="s">
        <v>93</v>
      </c>
    </row>
    <row r="18" spans="1:14" s="63" customFormat="1" ht="21.95" customHeight="1" x14ac:dyDescent="0.3">
      <c r="A18" s="60">
        <v>8</v>
      </c>
      <c r="B18" s="46" t="s">
        <v>28</v>
      </c>
      <c r="C18" s="61">
        <v>499000</v>
      </c>
      <c r="D18" s="62" t="s">
        <v>92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s="63" customFormat="1" ht="21.95" customHeight="1" x14ac:dyDescent="0.3">
      <c r="A19" s="64"/>
      <c r="B19" s="52" t="s">
        <v>23</v>
      </c>
      <c r="C19" s="65"/>
      <c r="D19" s="71" t="s">
        <v>93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s="63" customFormat="1" ht="21.95" customHeight="1" x14ac:dyDescent="0.3">
      <c r="A20" s="60">
        <v>9</v>
      </c>
      <c r="B20" s="46" t="s">
        <v>43</v>
      </c>
      <c r="C20" s="61">
        <v>497000</v>
      </c>
      <c r="D20" s="62" t="s">
        <v>92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s="63" customFormat="1" ht="21.95" customHeight="1" x14ac:dyDescent="0.3">
      <c r="A21" s="68"/>
      <c r="B21" s="72" t="s">
        <v>44</v>
      </c>
      <c r="C21" s="73"/>
      <c r="D21" s="66" t="s">
        <v>93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s="63" customFormat="1" ht="21.95" customHeight="1" x14ac:dyDescent="0.3">
      <c r="A22" s="60">
        <v>10</v>
      </c>
      <c r="B22" s="46" t="s">
        <v>105</v>
      </c>
      <c r="C22" s="61">
        <v>500000</v>
      </c>
      <c r="D22" s="62" t="s">
        <v>92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s="63" customFormat="1" ht="21.95" customHeight="1" x14ac:dyDescent="0.3">
      <c r="A23" s="68"/>
      <c r="B23" s="72" t="s">
        <v>104</v>
      </c>
      <c r="C23" s="73"/>
      <c r="D23" s="66" t="s">
        <v>93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s="63" customFormat="1" ht="21.95" customHeight="1" x14ac:dyDescent="0.3">
      <c r="A24" s="83">
        <v>11</v>
      </c>
      <c r="B24" s="92" t="s">
        <v>33</v>
      </c>
      <c r="C24" s="93">
        <v>499000</v>
      </c>
      <c r="D24" s="81" t="s">
        <v>92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s="63" customFormat="1" ht="21.95" customHeight="1" x14ac:dyDescent="0.3">
      <c r="A25" s="64"/>
      <c r="B25" s="52" t="s">
        <v>30</v>
      </c>
      <c r="C25" s="65"/>
      <c r="D25" s="71" t="s">
        <v>93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4" s="63" customFormat="1" ht="21.95" customHeight="1" x14ac:dyDescent="0.3">
      <c r="A26" s="60">
        <v>12</v>
      </c>
      <c r="B26" s="53" t="s">
        <v>35</v>
      </c>
      <c r="C26" s="61">
        <v>496000</v>
      </c>
      <c r="D26" s="62" t="s">
        <v>92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s="63" customFormat="1" ht="21.95" customHeight="1" x14ac:dyDescent="0.3">
      <c r="A27" s="64"/>
      <c r="B27" s="52" t="s">
        <v>30</v>
      </c>
      <c r="C27" s="65"/>
      <c r="D27" s="71" t="s">
        <v>93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</row>
    <row r="28" spans="1:14" s="63" customFormat="1" ht="21.95" customHeight="1" x14ac:dyDescent="0.3">
      <c r="A28" s="60">
        <v>13</v>
      </c>
      <c r="B28" s="53" t="s">
        <v>37</v>
      </c>
      <c r="C28" s="61">
        <v>499000</v>
      </c>
      <c r="D28" s="62" t="s">
        <v>92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14" s="63" customFormat="1" ht="21.95" customHeight="1" x14ac:dyDescent="0.3">
      <c r="A29" s="64"/>
      <c r="B29" s="52" t="s">
        <v>30</v>
      </c>
      <c r="C29" s="65"/>
      <c r="D29" s="71" t="s">
        <v>93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 s="63" customFormat="1" ht="21.95" customHeight="1" x14ac:dyDescent="0.3">
      <c r="A30" s="60">
        <v>14</v>
      </c>
      <c r="B30" s="46" t="s">
        <v>39</v>
      </c>
      <c r="C30" s="61">
        <v>494000</v>
      </c>
      <c r="D30" s="62" t="s">
        <v>92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1" spans="1:14" s="63" customFormat="1" ht="21.95" customHeight="1" x14ac:dyDescent="0.3">
      <c r="A31" s="64"/>
      <c r="B31" s="52" t="s">
        <v>40</v>
      </c>
      <c r="C31" s="65"/>
      <c r="D31" s="71" t="s">
        <v>93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1:14" s="63" customFormat="1" ht="21.95" customHeight="1" x14ac:dyDescent="0.3">
      <c r="A32" s="60">
        <v>15</v>
      </c>
      <c r="B32" s="46" t="s">
        <v>47</v>
      </c>
      <c r="C32" s="61">
        <v>499000</v>
      </c>
      <c r="D32" s="62" t="s">
        <v>92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4" s="63" customFormat="1" ht="21.95" customHeight="1" x14ac:dyDescent="0.3">
      <c r="A33" s="64"/>
      <c r="B33" s="52" t="s">
        <v>30</v>
      </c>
      <c r="C33" s="65"/>
      <c r="D33" s="71" t="s">
        <v>93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1:14" s="63" customFormat="1" ht="21.95" customHeight="1" x14ac:dyDescent="0.3">
      <c r="A34" s="60">
        <v>16</v>
      </c>
      <c r="B34" s="46" t="s">
        <v>49</v>
      </c>
      <c r="C34" s="61">
        <v>499000</v>
      </c>
      <c r="D34" s="62" t="s">
        <v>92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s="63" customFormat="1" ht="21.95" customHeight="1" x14ac:dyDescent="0.3">
      <c r="A35" s="64"/>
      <c r="B35" s="52" t="s">
        <v>30</v>
      </c>
      <c r="C35" s="65"/>
      <c r="D35" s="71" t="s">
        <v>93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s="63" customFormat="1" ht="21.95" customHeight="1" x14ac:dyDescent="0.3">
      <c r="A36" s="60">
        <v>17</v>
      </c>
      <c r="B36" s="46" t="s">
        <v>51</v>
      </c>
      <c r="C36" s="61">
        <v>497000</v>
      </c>
      <c r="D36" s="62" t="s">
        <v>92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s="63" customFormat="1" ht="21.95" customHeight="1" x14ac:dyDescent="0.3">
      <c r="A37" s="64"/>
      <c r="B37" s="52" t="s">
        <v>44</v>
      </c>
      <c r="C37" s="65"/>
      <c r="D37" s="71" t="s">
        <v>93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s="63" customFormat="1" ht="21.95" customHeight="1" x14ac:dyDescent="0.3">
      <c r="A38" s="60">
        <v>18</v>
      </c>
      <c r="B38" s="46" t="s">
        <v>53</v>
      </c>
      <c r="C38" s="61">
        <v>497000</v>
      </c>
      <c r="D38" s="62" t="s">
        <v>92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s="63" customFormat="1" ht="21.95" customHeight="1" x14ac:dyDescent="0.3">
      <c r="A39" s="64"/>
      <c r="B39" s="52" t="s">
        <v>54</v>
      </c>
      <c r="C39" s="65"/>
      <c r="D39" s="71" t="s">
        <v>93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s="63" customFormat="1" ht="21.95" customHeight="1" x14ac:dyDescent="0.3">
      <c r="A40" s="60">
        <v>19</v>
      </c>
      <c r="B40" s="46" t="s">
        <v>59</v>
      </c>
      <c r="C40" s="61">
        <v>262000</v>
      </c>
      <c r="D40" s="62" t="s">
        <v>92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s="63" customFormat="1" ht="21.95" customHeight="1" x14ac:dyDescent="0.3">
      <c r="A41" s="68"/>
      <c r="B41" s="72" t="s">
        <v>121</v>
      </c>
      <c r="C41" s="73"/>
      <c r="D41" s="66" t="s">
        <v>93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s="63" customFormat="1" ht="21.95" customHeight="1" x14ac:dyDescent="0.3">
      <c r="A42" s="60">
        <v>20</v>
      </c>
      <c r="B42" s="46" t="s">
        <v>60</v>
      </c>
      <c r="C42" s="61">
        <v>208000</v>
      </c>
      <c r="D42" s="62" t="s">
        <v>92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s="63" customFormat="1" ht="21.95" customHeight="1" x14ac:dyDescent="0.3">
      <c r="A43" s="68"/>
      <c r="B43" s="72" t="s">
        <v>122</v>
      </c>
      <c r="C43" s="73"/>
      <c r="D43" s="66" t="s">
        <v>93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s="63" customFormat="1" ht="21.95" customHeight="1" x14ac:dyDescent="0.3">
      <c r="A44" s="60">
        <v>21</v>
      </c>
      <c r="B44" s="46" t="s">
        <v>63</v>
      </c>
      <c r="C44" s="61">
        <v>328000</v>
      </c>
      <c r="D44" s="62" t="s">
        <v>92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s="63" customFormat="1" ht="21.95" customHeight="1" x14ac:dyDescent="0.3">
      <c r="A45" s="64"/>
      <c r="B45" s="52" t="s">
        <v>64</v>
      </c>
      <c r="C45" s="65"/>
      <c r="D45" s="71" t="s">
        <v>93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s="63" customFormat="1" ht="21.95" customHeight="1" x14ac:dyDescent="0.3">
      <c r="A46" s="60">
        <v>22</v>
      </c>
      <c r="B46" s="46" t="s">
        <v>66</v>
      </c>
      <c r="C46" s="61">
        <v>480000</v>
      </c>
      <c r="D46" s="62" t="s">
        <v>92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s="63" customFormat="1" ht="21.95" customHeight="1" x14ac:dyDescent="0.3">
      <c r="A47" s="68"/>
      <c r="B47" s="72" t="s">
        <v>67</v>
      </c>
      <c r="C47" s="73"/>
      <c r="D47" s="66" t="s">
        <v>93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21.95" customHeight="1" x14ac:dyDescent="0.3">
      <c r="A48" s="87">
        <v>23</v>
      </c>
      <c r="B48" s="53" t="s">
        <v>101</v>
      </c>
      <c r="C48" s="61">
        <v>265000</v>
      </c>
      <c r="D48" s="62" t="s">
        <v>92</v>
      </c>
    </row>
    <row r="49" spans="1:14" ht="21.95" customHeight="1" x14ac:dyDescent="0.3">
      <c r="A49" s="88"/>
      <c r="B49" s="72" t="s">
        <v>98</v>
      </c>
      <c r="C49" s="73"/>
      <c r="D49" s="66" t="s">
        <v>93</v>
      </c>
    </row>
    <row r="50" spans="1:14" ht="21.95" customHeight="1" x14ac:dyDescent="0.3">
      <c r="A50" s="56">
        <v>24</v>
      </c>
      <c r="B50" s="86" t="s">
        <v>99</v>
      </c>
      <c r="C50" s="54">
        <v>499000</v>
      </c>
      <c r="D50" s="62" t="s">
        <v>92</v>
      </c>
    </row>
    <row r="51" spans="1:14" ht="21.95" customHeight="1" x14ac:dyDescent="0.3">
      <c r="A51" s="56"/>
      <c r="B51" s="52" t="s">
        <v>100</v>
      </c>
      <c r="C51" s="54"/>
      <c r="D51" s="66" t="s">
        <v>93</v>
      </c>
    </row>
    <row r="52" spans="1:14" s="63" customFormat="1" ht="21.95" customHeight="1" x14ac:dyDescent="0.3">
      <c r="A52" s="60">
        <v>25</v>
      </c>
      <c r="B52" s="74" t="s">
        <v>73</v>
      </c>
      <c r="C52" s="75">
        <v>1895000</v>
      </c>
      <c r="D52" s="62" t="s">
        <v>92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s="63" customFormat="1" ht="21.95" customHeight="1" x14ac:dyDescent="0.3">
      <c r="A53" s="64"/>
      <c r="B53" s="67" t="s">
        <v>123</v>
      </c>
      <c r="C53" s="65"/>
      <c r="D53" s="78" t="s">
        <v>94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4" s="63" customFormat="1" ht="21.95" customHeight="1" x14ac:dyDescent="0.3">
      <c r="A54" s="60">
        <v>26</v>
      </c>
      <c r="B54" s="53" t="s">
        <v>74</v>
      </c>
      <c r="C54" s="61">
        <v>999000</v>
      </c>
      <c r="D54" s="62" t="s">
        <v>92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s="63" customFormat="1" ht="21.95" customHeight="1" x14ac:dyDescent="0.3">
      <c r="A55" s="64"/>
      <c r="B55" s="67" t="s">
        <v>124</v>
      </c>
      <c r="C55" s="65"/>
      <c r="D55" s="78" t="s">
        <v>94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</row>
    <row r="56" spans="1:14" s="63" customFormat="1" ht="21.95" customHeight="1" x14ac:dyDescent="0.3">
      <c r="A56" s="60">
        <v>27</v>
      </c>
      <c r="B56" s="46" t="s">
        <v>75</v>
      </c>
      <c r="C56" s="61">
        <v>93000</v>
      </c>
      <c r="D56" s="62" t="s">
        <v>92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1:14" s="63" customFormat="1" ht="21.95" customHeight="1" x14ac:dyDescent="0.3">
      <c r="A57" s="64"/>
      <c r="B57" s="67" t="s">
        <v>111</v>
      </c>
      <c r="C57" s="65"/>
      <c r="D57" s="78" t="s">
        <v>94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</row>
    <row r="58" spans="1:14" s="63" customFormat="1" ht="21.95" customHeight="1" x14ac:dyDescent="0.3">
      <c r="A58" s="60">
        <v>28</v>
      </c>
      <c r="B58" s="46" t="s">
        <v>108</v>
      </c>
      <c r="C58" s="61">
        <v>38000</v>
      </c>
      <c r="D58" s="62" t="s">
        <v>92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1:14" s="63" customFormat="1" ht="21.95" customHeight="1" x14ac:dyDescent="0.3">
      <c r="A59" s="64"/>
      <c r="B59" s="67" t="s">
        <v>109</v>
      </c>
      <c r="C59" s="65"/>
      <c r="D59" s="78" t="s">
        <v>94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4" s="63" customFormat="1" ht="21.95" customHeight="1" x14ac:dyDescent="0.3">
      <c r="A60" s="60">
        <v>29</v>
      </c>
      <c r="B60" s="46" t="s">
        <v>76</v>
      </c>
      <c r="C60" s="61">
        <v>304000</v>
      </c>
      <c r="D60" s="62" t="s">
        <v>92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4" s="63" customFormat="1" ht="21.95" customHeight="1" x14ac:dyDescent="0.3">
      <c r="A61" s="64"/>
      <c r="B61" s="52" t="s">
        <v>110</v>
      </c>
      <c r="C61" s="65"/>
      <c r="D61" s="78" t="s">
        <v>94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s="63" customFormat="1" ht="21.95" customHeight="1" x14ac:dyDescent="0.3">
      <c r="A62" s="60">
        <v>30</v>
      </c>
      <c r="B62" s="46" t="s">
        <v>77</v>
      </c>
      <c r="C62" s="61">
        <v>220000</v>
      </c>
      <c r="D62" s="62" t="s">
        <v>92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</row>
    <row r="63" spans="1:14" s="63" customFormat="1" ht="21.95" customHeight="1" x14ac:dyDescent="0.3">
      <c r="A63" s="64"/>
      <c r="B63" s="52"/>
      <c r="C63" s="65"/>
      <c r="D63" s="78" t="s">
        <v>94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s="63" customFormat="1" ht="21.95" customHeight="1" x14ac:dyDescent="0.3">
      <c r="A64" s="60">
        <v>31</v>
      </c>
      <c r="B64" s="46" t="s">
        <v>78</v>
      </c>
      <c r="C64" s="61">
        <v>499000</v>
      </c>
      <c r="D64" s="76" t="s">
        <v>92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</row>
    <row r="65" spans="1:14" s="63" customFormat="1" ht="21.95" customHeight="1" x14ac:dyDescent="0.3">
      <c r="A65" s="64"/>
      <c r="B65" s="67" t="s">
        <v>113</v>
      </c>
      <c r="C65" s="65"/>
      <c r="D65" s="77" t="s">
        <v>94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</row>
    <row r="66" spans="1:14" s="63" customFormat="1" ht="21.95" customHeight="1" x14ac:dyDescent="0.3">
      <c r="A66" s="60">
        <v>32</v>
      </c>
      <c r="B66" s="46" t="s">
        <v>95</v>
      </c>
      <c r="C66" s="61">
        <v>422000</v>
      </c>
      <c r="D66" s="79" t="s">
        <v>92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</row>
    <row r="67" spans="1:14" s="63" customFormat="1" ht="21.95" customHeight="1" x14ac:dyDescent="0.3">
      <c r="A67" s="68"/>
      <c r="B67" s="72"/>
      <c r="C67" s="73"/>
      <c r="D67" s="80" t="s">
        <v>94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s="63" customFormat="1" ht="21.95" customHeight="1" x14ac:dyDescent="0.3">
      <c r="A68" s="60">
        <v>33</v>
      </c>
      <c r="B68" s="46" t="s">
        <v>79</v>
      </c>
      <c r="C68" s="61">
        <v>41000</v>
      </c>
      <c r="D68" s="62" t="s">
        <v>96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</row>
    <row r="69" spans="1:14" s="63" customFormat="1" ht="21.95" customHeight="1" x14ac:dyDescent="0.3">
      <c r="A69" s="64"/>
      <c r="B69" s="67" t="s">
        <v>112</v>
      </c>
      <c r="C69" s="65"/>
      <c r="D69" s="101" t="s">
        <v>97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</row>
    <row r="70" spans="1:14" s="63" customFormat="1" ht="21.95" customHeight="1" x14ac:dyDescent="0.3">
      <c r="A70" s="68"/>
      <c r="B70" s="82"/>
      <c r="C70" s="73"/>
      <c r="D70" s="78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4" s="63" customFormat="1" ht="21.95" customHeight="1" x14ac:dyDescent="0.3">
      <c r="A71" s="97">
        <v>34</v>
      </c>
      <c r="B71" s="74" t="s">
        <v>80</v>
      </c>
      <c r="C71" s="98">
        <v>499000</v>
      </c>
      <c r="D71" s="62" t="s">
        <v>96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spans="1:14" s="63" customFormat="1" ht="21.95" customHeight="1" x14ac:dyDescent="0.3">
      <c r="A72" s="99"/>
      <c r="B72" s="82"/>
      <c r="C72" s="100"/>
      <c r="D72" s="78" t="s">
        <v>97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4" s="63" customFormat="1" ht="21.95" customHeight="1" x14ac:dyDescent="0.3">
      <c r="A73" s="60">
        <v>35</v>
      </c>
      <c r="B73" s="46" t="s">
        <v>81</v>
      </c>
      <c r="C73" s="61">
        <v>207000</v>
      </c>
      <c r="D73" s="62" t="s">
        <v>96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s="63" customFormat="1" ht="21.95" customHeight="1" x14ac:dyDescent="0.3">
      <c r="A74" s="64"/>
      <c r="B74" s="67" t="s">
        <v>114</v>
      </c>
      <c r="C74" s="65"/>
      <c r="D74" s="78" t="s">
        <v>97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4" s="63" customFormat="1" ht="21.95" customHeight="1" x14ac:dyDescent="0.3">
      <c r="A75" s="60">
        <v>36</v>
      </c>
      <c r="B75" s="46" t="s">
        <v>82</v>
      </c>
      <c r="C75" s="61">
        <v>499000</v>
      </c>
      <c r="D75" s="62" t="s">
        <v>96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4" s="63" customFormat="1" ht="21.95" customHeight="1" x14ac:dyDescent="0.3">
      <c r="A76" s="64"/>
      <c r="B76" s="67" t="s">
        <v>115</v>
      </c>
      <c r="C76" s="65"/>
      <c r="D76" s="78" t="s">
        <v>97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4" s="63" customFormat="1" ht="21.95" customHeight="1" x14ac:dyDescent="0.3">
      <c r="A77" s="60">
        <v>37</v>
      </c>
      <c r="B77" s="46" t="s">
        <v>83</v>
      </c>
      <c r="C77" s="61">
        <v>63000</v>
      </c>
      <c r="D77" s="62" t="s">
        <v>96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4" s="63" customFormat="1" ht="21.95" customHeight="1" x14ac:dyDescent="0.3">
      <c r="A78" s="68"/>
      <c r="B78" s="82" t="s">
        <v>116</v>
      </c>
      <c r="C78" s="73"/>
      <c r="D78" s="78" t="s">
        <v>97</v>
      </c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1:14" s="63" customFormat="1" ht="21.95" customHeight="1" x14ac:dyDescent="0.3">
      <c r="A79" s="83"/>
      <c r="B79" s="84" t="s">
        <v>69</v>
      </c>
      <c r="C79" s="85">
        <f>SUM(C4:C78)</f>
        <v>16042000</v>
      </c>
      <c r="D79" s="81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s="63" customFormat="1" ht="15.75" customHeight="1" x14ac:dyDescent="0.3">
      <c r="A80" s="47"/>
      <c r="B80" s="48"/>
      <c r="C80" s="49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s="63" customFormat="1" ht="21.95" customHeight="1" x14ac:dyDescent="0.3">
      <c r="A81" s="47"/>
      <c r="B81" s="48"/>
      <c r="C81" s="91" t="s">
        <v>125</v>
      </c>
      <c r="D81" s="91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s="63" customFormat="1" ht="21.95" customHeight="1" x14ac:dyDescent="0.3">
      <c r="A82" s="47"/>
      <c r="B82" s="48"/>
      <c r="C82" s="49" t="s">
        <v>118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1:14" s="63" customFormat="1" ht="21.95" customHeight="1" x14ac:dyDescent="0.3">
      <c r="A83" s="47"/>
      <c r="B83" s="48"/>
      <c r="C83" s="89" t="s">
        <v>119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s="49" customFormat="1" ht="21.95" customHeight="1" x14ac:dyDescent="0.3">
      <c r="A84" s="47"/>
      <c r="B84" s="51"/>
      <c r="C84" s="89" t="s">
        <v>126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ht="21.95" customHeight="1" x14ac:dyDescent="0.3">
      <c r="C85" s="90" t="s">
        <v>120</v>
      </c>
    </row>
  </sheetData>
  <mergeCells count="2">
    <mergeCell ref="A1:D1"/>
    <mergeCell ref="A2:D2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17A8-96A6-472B-BEE0-13C39D226CA2}">
  <dimension ref="A1:N27"/>
  <sheetViews>
    <sheetView topLeftCell="A6" zoomScaleNormal="100" zoomScaleSheetLayoutView="100" workbookViewId="0">
      <selection sqref="A1:C26"/>
    </sheetView>
  </sheetViews>
  <sheetFormatPr defaultRowHeight="18.75" x14ac:dyDescent="0.3"/>
  <cols>
    <col min="1" max="1" width="5.25" style="2" customWidth="1"/>
    <col min="2" max="2" width="70.125" style="35" customWidth="1"/>
    <col min="3" max="3" width="11.125" style="34" customWidth="1"/>
    <col min="4" max="14" width="9" style="1"/>
  </cols>
  <sheetData>
    <row r="1" spans="1:14" ht="31.5" customHeight="1" x14ac:dyDescent="0.35">
      <c r="A1" s="103" t="s">
        <v>84</v>
      </c>
      <c r="B1" s="103"/>
      <c r="C1" s="103"/>
    </row>
    <row r="2" spans="1:14" s="9" customFormat="1" ht="30" customHeight="1" x14ac:dyDescent="0.35">
      <c r="A2" s="6" t="s">
        <v>1</v>
      </c>
      <c r="B2" s="7" t="s">
        <v>70</v>
      </c>
      <c r="C2" s="30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3" customFormat="1" ht="21" x14ac:dyDescent="0.35">
      <c r="A3" s="10">
        <v>1</v>
      </c>
      <c r="B3" s="27" t="s">
        <v>2</v>
      </c>
      <c r="C3" s="31">
        <v>265000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1" x14ac:dyDescent="0.35">
      <c r="A4" s="14"/>
      <c r="B4" s="15" t="s">
        <v>3</v>
      </c>
      <c r="C4" s="3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3" customFormat="1" ht="21" x14ac:dyDescent="0.35">
      <c r="A5" s="14"/>
      <c r="B5" s="14" t="s">
        <v>4</v>
      </c>
      <c r="C5" s="3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3" customFormat="1" ht="21" x14ac:dyDescent="0.35">
      <c r="A6" s="17"/>
      <c r="B6" s="18"/>
      <c r="C6" s="3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3" customFormat="1" ht="21" x14ac:dyDescent="0.35">
      <c r="A7" s="10">
        <v>2</v>
      </c>
      <c r="B7" s="27" t="s">
        <v>5</v>
      </c>
      <c r="C7" s="31">
        <v>499000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s="13" customFormat="1" ht="21" x14ac:dyDescent="0.35">
      <c r="A8" s="14"/>
      <c r="B8" s="15" t="s">
        <v>6</v>
      </c>
      <c r="C8" s="3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s="13" customFormat="1" ht="21" x14ac:dyDescent="0.35">
      <c r="A9" s="14"/>
      <c r="B9" s="14" t="s">
        <v>7</v>
      </c>
      <c r="C9" s="3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13" customFormat="1" ht="21" x14ac:dyDescent="0.35">
      <c r="A10" s="17"/>
      <c r="B10" s="18"/>
      <c r="C10" s="3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3" customFormat="1" ht="21" x14ac:dyDescent="0.35">
      <c r="A11" s="10">
        <v>3</v>
      </c>
      <c r="B11" s="27" t="s">
        <v>8</v>
      </c>
      <c r="C11" s="31">
        <v>283000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13" customFormat="1" ht="21" x14ac:dyDescent="0.35">
      <c r="A12" s="14"/>
      <c r="B12" s="15" t="s">
        <v>6</v>
      </c>
      <c r="C12" s="3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13" customFormat="1" ht="21" x14ac:dyDescent="0.35">
      <c r="A13" s="14"/>
      <c r="B13" s="20" t="s">
        <v>9</v>
      </c>
      <c r="C13" s="3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13" customFormat="1" ht="21" x14ac:dyDescent="0.35">
      <c r="A14" s="17"/>
      <c r="B14" s="18"/>
      <c r="C14" s="3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s="13" customFormat="1" ht="21" x14ac:dyDescent="0.35">
      <c r="A15" s="10">
        <v>4</v>
      </c>
      <c r="B15" s="26" t="s">
        <v>10</v>
      </c>
      <c r="C15" s="11">
        <v>500000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3" customFormat="1" ht="21" x14ac:dyDescent="0.35">
      <c r="A16" s="14"/>
      <c r="B16" s="15" t="s">
        <v>11</v>
      </c>
      <c r="C16" s="1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13" customFormat="1" ht="21" x14ac:dyDescent="0.35">
      <c r="A17" s="14"/>
      <c r="B17" s="20" t="s">
        <v>12</v>
      </c>
      <c r="C17" s="1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13" customFormat="1" ht="21" x14ac:dyDescent="0.35">
      <c r="A18" s="14"/>
      <c r="B18" s="20"/>
      <c r="C18" s="1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s="13" customFormat="1" ht="21" x14ac:dyDescent="0.35">
      <c r="A19" s="10">
        <v>5</v>
      </c>
      <c r="B19" s="26" t="s">
        <v>13</v>
      </c>
      <c r="C19" s="11">
        <v>500000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13" customFormat="1" ht="21" x14ac:dyDescent="0.35">
      <c r="A20" s="14"/>
      <c r="B20" s="15" t="s">
        <v>11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s="13" customFormat="1" ht="21" x14ac:dyDescent="0.35">
      <c r="A21" s="14"/>
      <c r="B21" s="20" t="s">
        <v>14</v>
      </c>
      <c r="C21" s="1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s="13" customFormat="1" ht="21" x14ac:dyDescent="0.35">
      <c r="A22" s="14"/>
      <c r="B22" s="20"/>
      <c r="C22" s="1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13" customFormat="1" ht="21" x14ac:dyDescent="0.35">
      <c r="A23" s="10">
        <v>6</v>
      </c>
      <c r="B23" s="26" t="s">
        <v>15</v>
      </c>
      <c r="C23" s="11">
        <v>233000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s="13" customFormat="1" ht="21" x14ac:dyDescent="0.35">
      <c r="A24" s="14"/>
      <c r="B24" s="15" t="s">
        <v>16</v>
      </c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3" customFormat="1" ht="21" x14ac:dyDescent="0.35">
      <c r="A25" s="21"/>
      <c r="B25" s="20" t="s">
        <v>17</v>
      </c>
      <c r="C25" s="2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13" customFormat="1" ht="21" x14ac:dyDescent="0.35">
      <c r="A26" s="17"/>
      <c r="B26" s="23"/>
      <c r="C26" s="19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3">
      <c r="C27" s="34">
        <f>SUM(C3:C25)</f>
        <v>2280000</v>
      </c>
    </row>
  </sheetData>
  <mergeCells count="1">
    <mergeCell ref="A1:C1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6A53-CD5F-4BDF-B610-4DC9CE0FDFC7}">
  <dimension ref="A1:N37"/>
  <sheetViews>
    <sheetView topLeftCell="A14" zoomScaleNormal="100" zoomScaleSheetLayoutView="100" workbookViewId="0">
      <selection sqref="A1:C32"/>
    </sheetView>
  </sheetViews>
  <sheetFormatPr defaultRowHeight="18.75" x14ac:dyDescent="0.3"/>
  <cols>
    <col min="1" max="1" width="5.25" style="2" customWidth="1"/>
    <col min="2" max="2" width="70.125" style="3" customWidth="1"/>
    <col min="3" max="3" width="11.125" style="4" customWidth="1"/>
    <col min="4" max="14" width="9" style="1"/>
  </cols>
  <sheetData>
    <row r="1" spans="1:14" ht="31.5" customHeight="1" x14ac:dyDescent="0.35">
      <c r="A1" s="103" t="s">
        <v>85</v>
      </c>
      <c r="B1" s="103"/>
      <c r="C1" s="103"/>
    </row>
    <row r="2" spans="1:14" s="9" customFormat="1" ht="30" customHeight="1" x14ac:dyDescent="0.35">
      <c r="A2" s="6" t="s">
        <v>1</v>
      </c>
      <c r="B2" s="7" t="s">
        <v>70</v>
      </c>
      <c r="C2" s="25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3" customFormat="1" ht="21" x14ac:dyDescent="0.35">
      <c r="A3" s="10">
        <v>1</v>
      </c>
      <c r="B3" s="26" t="s">
        <v>26</v>
      </c>
      <c r="C3" s="11">
        <v>499000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1" x14ac:dyDescent="0.35">
      <c r="A4" s="14"/>
      <c r="B4" s="15" t="s">
        <v>23</v>
      </c>
      <c r="C4" s="16"/>
      <c r="D4" s="12"/>
      <c r="E4" s="12"/>
      <c r="F4" s="12"/>
      <c r="G4" s="12"/>
      <c r="H4" s="12"/>
      <c r="I4" s="12">
        <v>499000</v>
      </c>
      <c r="J4" s="12">
        <v>265000</v>
      </c>
      <c r="K4" s="12"/>
      <c r="L4" s="12"/>
      <c r="M4" s="12"/>
      <c r="N4" s="12"/>
    </row>
    <row r="5" spans="1:14" s="13" customFormat="1" ht="21" x14ac:dyDescent="0.35">
      <c r="A5" s="14"/>
      <c r="B5" s="15" t="s">
        <v>27</v>
      </c>
      <c r="C5" s="16"/>
      <c r="D5" s="12"/>
      <c r="E5" s="12"/>
      <c r="F5" s="12"/>
      <c r="G5" s="12"/>
      <c r="H5" s="12"/>
      <c r="I5" s="12">
        <v>497000</v>
      </c>
      <c r="J5" s="12">
        <v>499000</v>
      </c>
      <c r="K5" s="12"/>
      <c r="L5" s="12"/>
      <c r="M5" s="12"/>
      <c r="N5" s="12"/>
    </row>
    <row r="6" spans="1:14" s="13" customFormat="1" ht="21" x14ac:dyDescent="0.35">
      <c r="A6" s="14"/>
      <c r="B6" s="20" t="s">
        <v>72</v>
      </c>
      <c r="C6" s="16"/>
      <c r="D6" s="12"/>
      <c r="E6" s="12"/>
      <c r="F6" s="12"/>
      <c r="G6" s="12"/>
      <c r="H6" s="12"/>
      <c r="I6" s="12">
        <v>497000</v>
      </c>
      <c r="J6" s="12">
        <v>283000</v>
      </c>
      <c r="K6" s="12"/>
      <c r="L6" s="12"/>
      <c r="M6" s="12"/>
      <c r="N6" s="12"/>
    </row>
    <row r="7" spans="1:14" s="13" customFormat="1" ht="21" x14ac:dyDescent="0.35">
      <c r="A7" s="14"/>
      <c r="B7" s="20"/>
      <c r="C7" s="16"/>
      <c r="D7" s="12"/>
      <c r="E7" s="12"/>
      <c r="F7" s="12"/>
      <c r="G7" s="12"/>
      <c r="H7" s="12"/>
      <c r="I7" s="12">
        <v>262000</v>
      </c>
      <c r="J7" s="12">
        <v>500000</v>
      </c>
      <c r="K7" s="12"/>
      <c r="L7" s="12"/>
      <c r="M7" s="12"/>
      <c r="N7" s="12"/>
    </row>
    <row r="8" spans="1:14" s="13" customFormat="1" ht="21" x14ac:dyDescent="0.35">
      <c r="A8" s="10">
        <v>2</v>
      </c>
      <c r="B8" s="26" t="s">
        <v>47</v>
      </c>
      <c r="C8" s="11">
        <v>499000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s="13" customFormat="1" ht="21" x14ac:dyDescent="0.35">
      <c r="A9" s="14"/>
      <c r="B9" s="15" t="s">
        <v>30</v>
      </c>
      <c r="C9" s="1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13" customFormat="1" ht="21" x14ac:dyDescent="0.35">
      <c r="A10" s="14"/>
      <c r="B10" s="15" t="s">
        <v>31</v>
      </c>
      <c r="C10" s="1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3" customFormat="1" ht="21" x14ac:dyDescent="0.35">
      <c r="A11" s="14"/>
      <c r="B11" s="20" t="s">
        <v>48</v>
      </c>
      <c r="C11" s="1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13" customFormat="1" ht="21" x14ac:dyDescent="0.35">
      <c r="A12" s="14"/>
      <c r="B12" s="20"/>
      <c r="C12" s="1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13" customFormat="1" ht="21" x14ac:dyDescent="0.35">
      <c r="A13" s="10">
        <v>3</v>
      </c>
      <c r="B13" s="27" t="s">
        <v>33</v>
      </c>
      <c r="C13" s="11">
        <v>499000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13" customFormat="1" ht="21" x14ac:dyDescent="0.35">
      <c r="A14" s="14"/>
      <c r="B14" s="15" t="s">
        <v>30</v>
      </c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s="13" customFormat="1" ht="21" x14ac:dyDescent="0.35">
      <c r="A15" s="14"/>
      <c r="B15" s="15" t="s">
        <v>31</v>
      </c>
      <c r="C15" s="1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3" customFormat="1" ht="21" x14ac:dyDescent="0.35">
      <c r="A16" s="14"/>
      <c r="B16" s="20" t="s">
        <v>34</v>
      </c>
      <c r="C16" s="1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13" customFormat="1" ht="21" x14ac:dyDescent="0.35">
      <c r="A17" s="17"/>
      <c r="B17" s="23"/>
      <c r="C17" s="1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13" customFormat="1" ht="21" x14ac:dyDescent="0.35">
      <c r="A18" s="10">
        <v>4</v>
      </c>
      <c r="B18" s="28" t="s">
        <v>49</v>
      </c>
      <c r="C18" s="11">
        <v>499000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s="13" customFormat="1" ht="21" x14ac:dyDescent="0.35">
      <c r="A19" s="14"/>
      <c r="B19" s="15" t="s">
        <v>30</v>
      </c>
      <c r="C19" s="1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13" customFormat="1" ht="21" x14ac:dyDescent="0.35">
      <c r="A20" s="14"/>
      <c r="B20" s="15" t="s">
        <v>31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s="13" customFormat="1" ht="21" x14ac:dyDescent="0.35">
      <c r="A21" s="14"/>
      <c r="B21" s="20" t="s">
        <v>50</v>
      </c>
      <c r="C21" s="1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s="13" customFormat="1" ht="21" x14ac:dyDescent="0.35">
      <c r="A22" s="14"/>
      <c r="B22" s="20"/>
      <c r="C22" s="1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13" customFormat="1" ht="21" x14ac:dyDescent="0.35">
      <c r="A23" s="10">
        <v>5</v>
      </c>
      <c r="B23" s="26" t="s">
        <v>51</v>
      </c>
      <c r="C23" s="11">
        <v>497000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s="13" customFormat="1" ht="21" x14ac:dyDescent="0.35">
      <c r="A24" s="14"/>
      <c r="B24" s="15" t="s">
        <v>44</v>
      </c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3" customFormat="1" ht="21" x14ac:dyDescent="0.35">
      <c r="A25" s="14"/>
      <c r="B25" s="15" t="s">
        <v>45</v>
      </c>
      <c r="C25" s="16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13" customFormat="1" ht="21" x14ac:dyDescent="0.35">
      <c r="A26" s="14"/>
      <c r="B26" s="20" t="s">
        <v>52</v>
      </c>
      <c r="C26" s="16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13" customFormat="1" ht="21" x14ac:dyDescent="0.35">
      <c r="A27" s="14"/>
      <c r="B27" s="20"/>
      <c r="C27" s="1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13" customFormat="1" ht="21" x14ac:dyDescent="0.35">
      <c r="A28" s="10">
        <v>6</v>
      </c>
      <c r="B28" s="26" t="s">
        <v>39</v>
      </c>
      <c r="C28" s="11">
        <v>494000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s="13" customFormat="1" ht="21" x14ac:dyDescent="0.35">
      <c r="A29" s="14"/>
      <c r="B29" s="15" t="s">
        <v>40</v>
      </c>
      <c r="C29" s="1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s="13" customFormat="1" ht="21" x14ac:dyDescent="0.35">
      <c r="A30" s="14"/>
      <c r="B30" s="15" t="s">
        <v>41</v>
      </c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s="13" customFormat="1" ht="21" x14ac:dyDescent="0.35">
      <c r="A31" s="14"/>
      <c r="B31" s="20" t="s">
        <v>42</v>
      </c>
      <c r="C31" s="1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s="13" customFormat="1" ht="21" x14ac:dyDescent="0.35">
      <c r="A32" s="40"/>
      <c r="B32" s="41"/>
      <c r="C32" s="4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C33" s="4">
        <f>SUM(C3:C32)</f>
        <v>2987000</v>
      </c>
    </row>
    <row r="37" spans="1:14" s="4" customFormat="1" x14ac:dyDescent="0.3">
      <c r="A37" s="2"/>
      <c r="B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">
    <mergeCell ref="A1:C1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0F2C-56F2-40C1-BDF2-397AF72BF321}">
  <dimension ref="A1:N35"/>
  <sheetViews>
    <sheetView topLeftCell="A10" zoomScaleNormal="100" zoomScaleSheetLayoutView="100" workbookViewId="0">
      <selection sqref="A1:C30"/>
    </sheetView>
  </sheetViews>
  <sheetFormatPr defaultRowHeight="18.75" x14ac:dyDescent="0.3"/>
  <cols>
    <col min="1" max="1" width="5.25" style="2" customWidth="1"/>
    <col min="2" max="2" width="70.125" style="3" customWidth="1"/>
    <col min="3" max="3" width="11.125" style="4" customWidth="1"/>
    <col min="4" max="14" width="9" style="1"/>
  </cols>
  <sheetData>
    <row r="1" spans="1:14" ht="31.5" customHeight="1" x14ac:dyDescent="0.35">
      <c r="A1" s="103" t="s">
        <v>86</v>
      </c>
      <c r="B1" s="103"/>
      <c r="C1" s="103"/>
    </row>
    <row r="2" spans="1:14" s="9" customFormat="1" ht="30" customHeight="1" x14ac:dyDescent="0.35">
      <c r="A2" s="6" t="s">
        <v>1</v>
      </c>
      <c r="B2" s="7" t="s">
        <v>70</v>
      </c>
      <c r="C2" s="25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3" customFormat="1" ht="21" x14ac:dyDescent="0.35">
      <c r="A3" s="10">
        <v>1</v>
      </c>
      <c r="B3" s="28" t="s">
        <v>43</v>
      </c>
      <c r="C3" s="11">
        <v>497000</v>
      </c>
      <c r="D3" s="12"/>
      <c r="E3" s="12"/>
      <c r="F3" s="12"/>
      <c r="G3" s="12"/>
      <c r="H3" s="12"/>
      <c r="I3" s="12"/>
      <c r="J3" s="12">
        <v>499000</v>
      </c>
      <c r="K3" s="12"/>
      <c r="L3" s="12"/>
      <c r="M3" s="12"/>
      <c r="N3" s="12"/>
    </row>
    <row r="4" spans="1:14" s="13" customFormat="1" ht="21" x14ac:dyDescent="0.35">
      <c r="A4" s="14"/>
      <c r="B4" s="15" t="s">
        <v>44</v>
      </c>
      <c r="C4" s="16"/>
      <c r="D4" s="12"/>
      <c r="E4" s="12"/>
      <c r="F4" s="12"/>
      <c r="G4" s="12"/>
      <c r="H4" s="12"/>
      <c r="I4" s="12"/>
      <c r="J4" s="12">
        <v>497000</v>
      </c>
      <c r="K4" s="12"/>
      <c r="L4" s="12"/>
      <c r="M4" s="12"/>
      <c r="N4" s="12"/>
    </row>
    <row r="5" spans="1:14" s="13" customFormat="1" ht="21" x14ac:dyDescent="0.35">
      <c r="A5" s="14"/>
      <c r="B5" s="15" t="s">
        <v>45</v>
      </c>
      <c r="C5" s="16"/>
      <c r="D5" s="12"/>
      <c r="E5" s="12"/>
      <c r="F5" s="12"/>
      <c r="G5" s="12"/>
      <c r="H5" s="12"/>
      <c r="I5" s="12"/>
      <c r="J5" s="12">
        <v>499000</v>
      </c>
      <c r="K5" s="12"/>
      <c r="L5" s="12"/>
      <c r="M5" s="12"/>
      <c r="N5" s="12"/>
    </row>
    <row r="6" spans="1:14" s="13" customFormat="1" ht="21" x14ac:dyDescent="0.35">
      <c r="A6" s="14"/>
      <c r="B6" s="20" t="s">
        <v>46</v>
      </c>
      <c r="C6" s="16"/>
      <c r="D6" s="12"/>
      <c r="E6" s="12"/>
      <c r="F6" s="12"/>
      <c r="G6" s="12"/>
      <c r="H6" s="12"/>
      <c r="I6" s="12"/>
      <c r="J6" s="12">
        <v>499000</v>
      </c>
      <c r="K6" s="12"/>
      <c r="L6" s="12"/>
      <c r="M6" s="12"/>
      <c r="N6" s="12"/>
    </row>
    <row r="7" spans="1:14" s="13" customFormat="1" ht="21" x14ac:dyDescent="0.35">
      <c r="A7" s="10">
        <v>2</v>
      </c>
      <c r="B7" s="26" t="s">
        <v>29</v>
      </c>
      <c r="C7" s="11">
        <v>499000</v>
      </c>
      <c r="D7" s="12"/>
      <c r="E7" s="12"/>
      <c r="F7" s="12"/>
      <c r="G7" s="12"/>
      <c r="H7" s="12"/>
      <c r="I7" s="12"/>
      <c r="J7" s="12">
        <v>499000</v>
      </c>
      <c r="K7" s="12"/>
      <c r="L7" s="12"/>
      <c r="M7" s="12"/>
      <c r="N7" s="12"/>
    </row>
    <row r="8" spans="1:14" s="13" customFormat="1" ht="21" x14ac:dyDescent="0.35">
      <c r="A8" s="14"/>
      <c r="B8" s="15" t="s">
        <v>30</v>
      </c>
      <c r="C8" s="16"/>
      <c r="D8" s="12"/>
      <c r="E8" s="12"/>
      <c r="F8" s="12"/>
      <c r="G8" s="12"/>
      <c r="H8" s="12"/>
      <c r="I8" s="12"/>
      <c r="J8" s="12">
        <v>494000</v>
      </c>
      <c r="K8" s="12"/>
      <c r="L8" s="12"/>
      <c r="M8" s="12"/>
      <c r="N8" s="12"/>
    </row>
    <row r="9" spans="1:14" s="13" customFormat="1" ht="21" x14ac:dyDescent="0.35">
      <c r="A9" s="14"/>
      <c r="B9" s="15" t="s">
        <v>31</v>
      </c>
      <c r="C9" s="16"/>
      <c r="D9" s="12"/>
      <c r="E9" s="12"/>
      <c r="F9" s="12"/>
      <c r="G9" s="12"/>
      <c r="H9" s="12"/>
      <c r="I9" s="12"/>
      <c r="J9" s="12">
        <v>499000</v>
      </c>
      <c r="K9" s="12"/>
      <c r="L9" s="12"/>
      <c r="M9" s="12"/>
      <c r="N9" s="12"/>
    </row>
    <row r="10" spans="1:14" s="13" customFormat="1" ht="21" x14ac:dyDescent="0.35">
      <c r="A10" s="14"/>
      <c r="B10" s="20" t="s">
        <v>32</v>
      </c>
      <c r="C10" s="16"/>
      <c r="D10" s="12"/>
      <c r="E10" s="12"/>
      <c r="F10" s="12"/>
      <c r="G10" s="12"/>
      <c r="H10" s="12"/>
      <c r="I10" s="12"/>
      <c r="J10" s="8" t="e">
        <f>SUM(#REF!)</f>
        <v>#REF!</v>
      </c>
      <c r="K10" s="12"/>
      <c r="L10" s="12"/>
      <c r="M10" s="12"/>
      <c r="N10" s="12"/>
    </row>
    <row r="11" spans="1:14" s="13" customFormat="1" ht="21" x14ac:dyDescent="0.35">
      <c r="A11" s="14"/>
      <c r="B11" s="20"/>
      <c r="C11" s="1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13" customFormat="1" ht="21" x14ac:dyDescent="0.35">
      <c r="A12" s="10">
        <v>3</v>
      </c>
      <c r="B12" s="26" t="s">
        <v>66</v>
      </c>
      <c r="C12" s="24">
        <v>480000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13" customFormat="1" ht="21" x14ac:dyDescent="0.35">
      <c r="A13" s="14"/>
      <c r="B13" s="15" t="s">
        <v>67</v>
      </c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13" customFormat="1" ht="21" x14ac:dyDescent="0.35">
      <c r="A14" s="14"/>
      <c r="B14" s="20" t="s">
        <v>68</v>
      </c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s="13" customFormat="1" ht="21" x14ac:dyDescent="0.35">
      <c r="A15" s="17"/>
      <c r="B15" s="18"/>
      <c r="C15" s="1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3" customFormat="1" ht="21" x14ac:dyDescent="0.35">
      <c r="A16" s="10">
        <v>4</v>
      </c>
      <c r="B16" s="27" t="s">
        <v>35</v>
      </c>
      <c r="C16" s="11">
        <v>496000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13" customFormat="1" ht="21" x14ac:dyDescent="0.35">
      <c r="A17" s="14"/>
      <c r="B17" s="15" t="s">
        <v>30</v>
      </c>
      <c r="C17" s="1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13" customFormat="1" ht="21" x14ac:dyDescent="0.35">
      <c r="A18" s="14"/>
      <c r="B18" s="15" t="s">
        <v>31</v>
      </c>
      <c r="C18" s="1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s="13" customFormat="1" ht="21" x14ac:dyDescent="0.35">
      <c r="A19" s="14"/>
      <c r="B19" s="20" t="s">
        <v>36</v>
      </c>
      <c r="C19" s="1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13" customFormat="1" ht="21" x14ac:dyDescent="0.35">
      <c r="A20" s="14"/>
      <c r="B20" s="15"/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s="13" customFormat="1" ht="21" x14ac:dyDescent="0.35">
      <c r="A21" s="10">
        <v>5</v>
      </c>
      <c r="B21" s="27" t="s">
        <v>37</v>
      </c>
      <c r="C21" s="11">
        <v>499000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s="13" customFormat="1" ht="21" x14ac:dyDescent="0.35">
      <c r="A22" s="14"/>
      <c r="B22" s="15" t="s">
        <v>30</v>
      </c>
      <c r="C22" s="1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13" customFormat="1" ht="21" x14ac:dyDescent="0.35">
      <c r="A23" s="14"/>
      <c r="B23" s="15" t="s">
        <v>31</v>
      </c>
      <c r="C23" s="1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s="13" customFormat="1" ht="21" x14ac:dyDescent="0.35">
      <c r="A24" s="14"/>
      <c r="B24" s="20" t="s">
        <v>38</v>
      </c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3" customFormat="1" ht="21" x14ac:dyDescent="0.35">
      <c r="A25" s="14"/>
      <c r="C25" s="16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13" customFormat="1" ht="21" x14ac:dyDescent="0.35">
      <c r="A26" s="10">
        <v>6</v>
      </c>
      <c r="B26" s="26" t="s">
        <v>53</v>
      </c>
      <c r="C26" s="11">
        <v>497000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13" customFormat="1" ht="21" x14ac:dyDescent="0.35">
      <c r="A27" s="14"/>
      <c r="B27" s="15" t="s">
        <v>54</v>
      </c>
      <c r="C27" s="1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13" customFormat="1" ht="21" x14ac:dyDescent="0.35">
      <c r="A28" s="14"/>
      <c r="B28" s="15" t="s">
        <v>55</v>
      </c>
      <c r="C28" s="1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s="13" customFormat="1" ht="21" x14ac:dyDescent="0.35">
      <c r="A29" s="14"/>
      <c r="B29" s="20" t="s">
        <v>56</v>
      </c>
      <c r="C29" s="1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s="13" customFormat="1" ht="21" x14ac:dyDescent="0.35">
      <c r="A30" s="17"/>
      <c r="B30" s="18"/>
      <c r="C30" s="19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x14ac:dyDescent="0.3">
      <c r="C31" s="4">
        <f>SUM(C3:C30)</f>
        <v>2968000</v>
      </c>
    </row>
    <row r="35" spans="1:14" s="4" customFormat="1" x14ac:dyDescent="0.3">
      <c r="A35" s="2"/>
      <c r="B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1">
    <mergeCell ref="A1:C1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609E-EC2F-4B6D-B1BE-677412B68DE5}">
  <dimension ref="A1:N34"/>
  <sheetViews>
    <sheetView topLeftCell="A11" zoomScaleNormal="100" zoomScaleSheetLayoutView="100" workbookViewId="0">
      <selection activeCell="K23" sqref="K23"/>
    </sheetView>
  </sheetViews>
  <sheetFormatPr defaultRowHeight="18.75" x14ac:dyDescent="0.3"/>
  <cols>
    <col min="1" max="1" width="5.25" style="2" customWidth="1"/>
    <col min="2" max="2" width="70.125" style="3" customWidth="1"/>
    <col min="3" max="3" width="11.125" style="4" customWidth="1"/>
    <col min="4" max="8" width="9" style="1"/>
    <col min="9" max="9" width="13.375" style="1" bestFit="1" customWidth="1"/>
    <col min="10" max="14" width="9" style="1"/>
  </cols>
  <sheetData>
    <row r="1" spans="1:14" ht="31.5" customHeight="1" x14ac:dyDescent="0.35">
      <c r="A1" s="103" t="s">
        <v>87</v>
      </c>
      <c r="B1" s="103"/>
      <c r="C1" s="103"/>
    </row>
    <row r="2" spans="1:14" s="9" customFormat="1" ht="30" customHeight="1" x14ac:dyDescent="0.35">
      <c r="A2" s="6" t="s">
        <v>1</v>
      </c>
      <c r="B2" s="7" t="s">
        <v>70</v>
      </c>
      <c r="C2" s="25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3" customFormat="1" ht="21" x14ac:dyDescent="0.35">
      <c r="A3" s="14">
        <v>1</v>
      </c>
      <c r="B3" s="29" t="s">
        <v>59</v>
      </c>
      <c r="C3" s="16">
        <v>262000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1" x14ac:dyDescent="0.35">
      <c r="A4" s="14"/>
      <c r="B4" s="15" t="s">
        <v>57</v>
      </c>
      <c r="C4" s="16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3" customFormat="1" ht="21" x14ac:dyDescent="0.35">
      <c r="A5" s="14"/>
      <c r="B5" s="20" t="s">
        <v>58</v>
      </c>
      <c r="C5" s="1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3" customFormat="1" ht="21" x14ac:dyDescent="0.35">
      <c r="A6" s="14"/>
      <c r="B6" s="15"/>
      <c r="C6" s="1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3" customFormat="1" ht="21" x14ac:dyDescent="0.35">
      <c r="A7" s="10">
        <v>2</v>
      </c>
      <c r="B7" s="26" t="s">
        <v>60</v>
      </c>
      <c r="C7" s="24">
        <v>208000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s="13" customFormat="1" ht="21" x14ac:dyDescent="0.35">
      <c r="A8" s="14"/>
      <c r="B8" s="15" t="s">
        <v>61</v>
      </c>
      <c r="C8" s="16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s="13" customFormat="1" ht="21" x14ac:dyDescent="0.35">
      <c r="A9" s="14"/>
      <c r="B9" s="20" t="s">
        <v>62</v>
      </c>
      <c r="C9" s="1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13" customFormat="1" ht="21" x14ac:dyDescent="0.35">
      <c r="A10" s="14"/>
      <c r="B10" s="15"/>
      <c r="C10" s="1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3" customFormat="1" ht="21" x14ac:dyDescent="0.35">
      <c r="A11" s="10">
        <v>3</v>
      </c>
      <c r="B11" s="26" t="s">
        <v>63</v>
      </c>
      <c r="C11" s="24">
        <v>328000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13" customFormat="1" ht="21" x14ac:dyDescent="0.35">
      <c r="A12" s="14"/>
      <c r="B12" s="15" t="s">
        <v>64</v>
      </c>
      <c r="C12" s="1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13" customFormat="1" ht="21" x14ac:dyDescent="0.35">
      <c r="A13" s="14"/>
      <c r="B13" s="20" t="s">
        <v>65</v>
      </c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13" customFormat="1" ht="21" x14ac:dyDescent="0.35">
      <c r="A14" s="14"/>
      <c r="B14" s="15"/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s="13" customFormat="1" ht="21" x14ac:dyDescent="0.35">
      <c r="A15" s="10">
        <v>4</v>
      </c>
      <c r="B15" s="26" t="s">
        <v>22</v>
      </c>
      <c r="C15" s="11">
        <v>499000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3" customFormat="1" ht="21" x14ac:dyDescent="0.35">
      <c r="A16" s="14"/>
      <c r="B16" s="15" t="s">
        <v>23</v>
      </c>
      <c r="C16" s="1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13" customFormat="1" ht="21" x14ac:dyDescent="0.35">
      <c r="A17" s="14"/>
      <c r="B17" s="15" t="s">
        <v>24</v>
      </c>
      <c r="C17" s="1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13" customFormat="1" ht="21" x14ac:dyDescent="0.35">
      <c r="A18" s="36"/>
      <c r="B18" s="37" t="s">
        <v>25</v>
      </c>
      <c r="C18" s="38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s="13" customFormat="1" ht="21" x14ac:dyDescent="0.35">
      <c r="A19" s="14"/>
      <c r="B19" s="20"/>
      <c r="C19" s="1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13" customFormat="1" ht="21" x14ac:dyDescent="0.35">
      <c r="A20" s="10">
        <v>5</v>
      </c>
      <c r="B20" s="26" t="s">
        <v>28</v>
      </c>
      <c r="C20" s="11">
        <v>499000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s="13" customFormat="1" ht="21" x14ac:dyDescent="0.35">
      <c r="A21" s="14"/>
      <c r="B21" s="15" t="s">
        <v>23</v>
      </c>
      <c r="C21" s="1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s="13" customFormat="1" ht="21" x14ac:dyDescent="0.35">
      <c r="A22" s="14"/>
      <c r="B22" s="15" t="s">
        <v>27</v>
      </c>
      <c r="C22" s="1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13" customFormat="1" ht="21" x14ac:dyDescent="0.35">
      <c r="A23" s="14"/>
      <c r="B23" s="14" t="s">
        <v>71</v>
      </c>
      <c r="C23" s="16"/>
      <c r="D23" s="12"/>
      <c r="E23" s="12"/>
      <c r="F23" s="12"/>
      <c r="G23" s="12"/>
      <c r="H23" s="12"/>
      <c r="I23" s="8"/>
      <c r="J23" s="12"/>
      <c r="K23" s="12"/>
      <c r="L23" s="12"/>
      <c r="M23" s="12"/>
      <c r="N23" s="12"/>
    </row>
    <row r="24" spans="1:14" s="13" customFormat="1" ht="21" x14ac:dyDescent="0.35">
      <c r="A24" s="14"/>
      <c r="B24" s="20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3" customFormat="1" ht="21" x14ac:dyDescent="0.35">
      <c r="A25" s="10">
        <v>6</v>
      </c>
      <c r="B25" s="28" t="s">
        <v>18</v>
      </c>
      <c r="C25" s="11">
        <v>332000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13" customFormat="1" ht="21" x14ac:dyDescent="0.35">
      <c r="A26" s="14"/>
      <c r="B26" s="15" t="s">
        <v>19</v>
      </c>
      <c r="C26" s="16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13" customFormat="1" ht="21" x14ac:dyDescent="0.35">
      <c r="A27" s="14"/>
      <c r="B27" s="15" t="s">
        <v>20</v>
      </c>
      <c r="C27" s="1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13" customFormat="1" ht="21" x14ac:dyDescent="0.35">
      <c r="A28" s="14"/>
      <c r="B28" s="20" t="s">
        <v>21</v>
      </c>
      <c r="C28" s="16"/>
      <c r="D28" s="12"/>
      <c r="E28" s="12"/>
      <c r="F28" s="12"/>
      <c r="G28" s="12"/>
      <c r="H28" s="12"/>
      <c r="I28" s="39">
        <f>+'แยก 1'!C27+'แยก 2'!C33+'แยก 3'!C31+'แยก 4'!C30</f>
        <v>10363000</v>
      </c>
      <c r="J28" s="12"/>
      <c r="K28" s="12"/>
      <c r="L28" s="12"/>
      <c r="M28" s="12"/>
      <c r="N28" s="12"/>
    </row>
    <row r="29" spans="1:14" s="13" customFormat="1" ht="21" x14ac:dyDescent="0.35">
      <c r="A29" s="17"/>
      <c r="B29" s="23"/>
      <c r="C29" s="19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3">
      <c r="C30" s="4">
        <f>SUM(C3:C29)</f>
        <v>2128000</v>
      </c>
    </row>
    <row r="34" spans="1:14" s="4" customFormat="1" x14ac:dyDescent="0.3">
      <c r="A34" s="2"/>
      <c r="B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1">
    <mergeCell ref="A1:C1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สรุปโครงการ (เงินสะสม 67) (3)</vt:lpstr>
      <vt:lpstr>แยก 1</vt:lpstr>
      <vt:lpstr>แยก 2</vt:lpstr>
      <vt:lpstr>แยก 3</vt:lpstr>
      <vt:lpstr>แยก 4</vt:lpstr>
      <vt:lpstr>'แยก 1'!Print_Titles</vt:lpstr>
      <vt:lpstr>'แยก 2'!Print_Titles</vt:lpstr>
      <vt:lpstr>'แยก 3'!Print_Titles</vt:lpstr>
      <vt:lpstr>'แยก 4'!Print_Titles</vt:lpstr>
      <vt:lpstr>'สรุปโครงการ (เงินสะสม 67)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2024-09-30T07:14:58Z</dcterms:modified>
</cp:coreProperties>
</file>